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alcolo Imu" sheetId="1" r:id="rId1"/>
    <sheet name="Coefficienti" sheetId="2" r:id="rId2"/>
    <sheet name="desc" sheetId="3" r:id="rId3"/>
  </sheets>
  <definedNames>
    <definedName name="Coefficienti">'Coefficienti'!$A$2:$A$8</definedName>
    <definedName name="des">'desc'!$A$2:$A$6</definedName>
    <definedName name="desc">'desc'!$A$2:$A$6</definedName>
    <definedName name="desc1">'desc'!$A$2:$A$6</definedName>
    <definedName name="descr">'desc'!$A$2:$A$5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<sst xmlns="http://schemas.openxmlformats.org/spreadsheetml/2006/main" count="34" uniqueCount="31">
  <si>
    <t>Descrizione</t>
  </si>
  <si>
    <t>Coefficiente</t>
  </si>
  <si>
    <t>Abitazioni, box, magazzini e tettoie</t>
  </si>
  <si>
    <t>Terreni agricoli</t>
  </si>
  <si>
    <t>Scuole, uffici pubblici, caserme, laboratori artigiani, palestre e stabilimenti balneari</t>
  </si>
  <si>
    <t>Terreni di coltivatori diretti e imprenditori professionali iscritti nella previdenza agricola</t>
  </si>
  <si>
    <t>Banche e assicurazioni</t>
  </si>
  <si>
    <t>Immobili produttivi</t>
  </si>
  <si>
    <t>Negozi e botteghe</t>
  </si>
  <si>
    <t>Rendita catastale</t>
  </si>
  <si>
    <t>Rivalutazione 5%</t>
  </si>
  <si>
    <t>Rendita catastale rivalutata</t>
  </si>
  <si>
    <t>Tipo di immobile</t>
  </si>
  <si>
    <t>Base imponibile</t>
  </si>
  <si>
    <t>Aliquota</t>
  </si>
  <si>
    <t>Imposta lorda</t>
  </si>
  <si>
    <t>Abitazione principale?</t>
  </si>
  <si>
    <t>Detrazioni</t>
  </si>
  <si>
    <t>Sì</t>
  </si>
  <si>
    <t>Numero di figli residenti</t>
  </si>
  <si>
    <t>Imposta netta</t>
  </si>
  <si>
    <t>percento</t>
  </si>
  <si>
    <t>seconda casa aliquota generale</t>
  </si>
  <si>
    <t>desc</t>
  </si>
  <si>
    <t>Istruzioni</t>
  </si>
  <si>
    <r>
      <t xml:space="preserve">Inserire in </t>
    </r>
    <r>
      <rPr>
        <b/>
        <sz val="12"/>
        <rFont val="Arial"/>
        <family val="2"/>
      </rPr>
      <t>D2</t>
    </r>
    <r>
      <rPr>
        <sz val="12"/>
        <rFont val="Arial"/>
        <family val="2"/>
      </rPr>
      <t xml:space="preserve"> la rendita catastale, poi premere "Invio", quindi, cliccando sulla </t>
    </r>
    <r>
      <rPr>
        <b/>
        <sz val="12"/>
        <rFont val="Arial"/>
        <family val="2"/>
      </rPr>
      <t>freccia</t>
    </r>
    <r>
      <rPr>
        <sz val="12"/>
        <rFont val="Arial"/>
        <family val="2"/>
      </rPr>
      <t xml:space="preserve"> della tendina in </t>
    </r>
    <r>
      <rPr>
        <b/>
        <sz val="12"/>
        <rFont val="Arial"/>
        <family val="2"/>
      </rPr>
      <t>D12, H19 e H21,</t>
    </r>
    <r>
      <rPr>
        <sz val="12"/>
        <rFont val="Arial"/>
        <family val="2"/>
      </rPr>
      <t xml:space="preserve"> si potrà segliere una delle opzioni previste </t>
    </r>
    <r>
      <rPr>
        <b/>
        <sz val="12"/>
        <rFont val="Arial"/>
        <family val="2"/>
      </rPr>
      <t xml:space="preserve"> per personalizzare </t>
    </r>
    <r>
      <rPr>
        <sz val="12"/>
        <rFont val="Arial"/>
        <family val="2"/>
      </rPr>
      <t>il calcolo in base alla propria posizione.</t>
    </r>
  </si>
  <si>
    <t>coefficiente</t>
  </si>
  <si>
    <t>Comune di Trento seconda casa</t>
  </si>
  <si>
    <t>Comune di Trento fabbricati rurali e strumentali</t>
  </si>
  <si>
    <t>Comune di Trento abitazioni sfitte</t>
  </si>
  <si>
    <t xml:space="preserve">Comune di Trento prima casa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</si>
</sst>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%"/>
    <numFmt numFmtId="168" formatCode="&quot;€&quot;\ #,##0.00"/>
    <numFmt numFmtId="169" formatCode="&quot;€&quot;\ #,##0"/>
    <numFmt numFmtId="170" formatCode="&quot;€&quot;\ #,##0.0"/>
    <numFmt numFmtId="171" formatCode="_-* #,##0.000_-;\-* #,##0.000_-;_-* &quot;-&quot;??_-;_-@_-"/>
    <numFmt numFmtId="172" formatCode="_-* #,##0.000_-;\-* #,##0.000_-;_-* &quot;-&quot;???_-;_-@_-"/>
    <numFmt numFmtId="173" formatCode="_-* #,##0.0_-;\-* #,##0.0_-;_-* &quot;-&quot;??_-;_-@_-"/>
    <numFmt numFmtId="174" formatCode="_-* #,##0_-;\-* #,##0_-;_-* &quot;-&quot;??_-;_-@_-"/>
  </numFmts>
  <fonts count="51">
    <font>
      <sz val="10"/>
      <name val="Arial"/>
      <family val="0"/>
    </font>
    <font>
      <b/>
      <i/>
      <sz val="11"/>
      <color indexed="9"/>
      <name val="Garamond"/>
      <family val="1"/>
    </font>
    <font>
      <sz val="11"/>
      <color indexed="1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color indexed="8"/>
      <name val="Arial Black"/>
      <family val="2"/>
    </font>
    <font>
      <sz val="9"/>
      <color indexed="9"/>
      <name val="Arial Black"/>
      <family val="2"/>
    </font>
    <font>
      <b/>
      <sz val="9"/>
      <color indexed="52"/>
      <name val="Arial Black"/>
      <family val="2"/>
    </font>
    <font>
      <sz val="9"/>
      <color indexed="52"/>
      <name val="Arial Black"/>
      <family val="2"/>
    </font>
    <font>
      <b/>
      <sz val="9"/>
      <color indexed="9"/>
      <name val="Arial Black"/>
      <family val="2"/>
    </font>
    <font>
      <sz val="9"/>
      <color indexed="62"/>
      <name val="Arial Black"/>
      <family val="2"/>
    </font>
    <font>
      <sz val="9"/>
      <color indexed="60"/>
      <name val="Arial Black"/>
      <family val="2"/>
    </font>
    <font>
      <b/>
      <sz val="9"/>
      <color indexed="63"/>
      <name val="Arial Black"/>
      <family val="2"/>
    </font>
    <font>
      <sz val="9"/>
      <color indexed="10"/>
      <name val="Arial Black"/>
      <family val="2"/>
    </font>
    <font>
      <i/>
      <sz val="9"/>
      <color indexed="2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b/>
      <sz val="9"/>
      <color indexed="8"/>
      <name val="Arial Black"/>
      <family val="2"/>
    </font>
    <font>
      <sz val="9"/>
      <color indexed="20"/>
      <name val="Arial Black"/>
      <family val="2"/>
    </font>
    <font>
      <sz val="9"/>
      <color indexed="17"/>
      <name val="Arial Black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Garamond"/>
      <family val="1"/>
    </font>
    <font>
      <sz val="8"/>
      <name val="Tahoma"/>
      <family val="2"/>
    </font>
    <font>
      <sz val="9"/>
      <color theme="1"/>
      <name val="Arial Black"/>
      <family val="2"/>
    </font>
    <font>
      <sz val="9"/>
      <color theme="0"/>
      <name val="Arial Black"/>
      <family val="2"/>
    </font>
    <font>
      <b/>
      <sz val="9"/>
      <color rgb="FFFA7D00"/>
      <name val="Arial Black"/>
      <family val="2"/>
    </font>
    <font>
      <sz val="9"/>
      <color rgb="FFFA7D00"/>
      <name val="Arial Black"/>
      <family val="2"/>
    </font>
    <font>
      <b/>
      <sz val="9"/>
      <color theme="0"/>
      <name val="Arial Black"/>
      <family val="2"/>
    </font>
    <font>
      <sz val="9"/>
      <color rgb="FF3F3F76"/>
      <name val="Arial Black"/>
      <family val="2"/>
    </font>
    <font>
      <sz val="9"/>
      <color rgb="FF9C6500"/>
      <name val="Arial Black"/>
      <family val="2"/>
    </font>
    <font>
      <b/>
      <sz val="9"/>
      <color rgb="FF3F3F3F"/>
      <name val="Arial Black"/>
      <family val="2"/>
    </font>
    <font>
      <sz val="9"/>
      <color rgb="FFFF0000"/>
      <name val="Arial Black"/>
      <family val="2"/>
    </font>
    <font>
      <i/>
      <sz val="9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9"/>
      <color theme="1"/>
      <name val="Arial Black"/>
      <family val="2"/>
    </font>
    <font>
      <sz val="9"/>
      <color rgb="FF9C0006"/>
      <name val="Arial Black"/>
      <family val="2"/>
    </font>
    <font>
      <sz val="9"/>
      <color rgb="FF006100"/>
      <name val="Arial Black"/>
      <family val="2"/>
    </font>
    <font>
      <b/>
      <sz val="11"/>
      <color theme="4" tint="-0.24997000396251678"/>
      <name val="Arial"/>
      <family val="2"/>
    </font>
    <font>
      <b/>
      <sz val="10"/>
      <color theme="5"/>
      <name val="Arial"/>
      <family val="2"/>
    </font>
    <font>
      <b/>
      <sz val="12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3" fontId="7" fillId="37" borderId="34" xfId="43" applyFont="1" applyFill="1" applyBorder="1" applyAlignment="1" applyProtection="1">
      <alignment/>
      <protection locked="0"/>
    </xf>
    <xf numFmtId="3" fontId="7" fillId="36" borderId="34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/>
    </xf>
    <xf numFmtId="43" fontId="7" fillId="37" borderId="34" xfId="43" applyFont="1" applyFill="1" applyBorder="1" applyAlignment="1">
      <alignment/>
    </xf>
    <xf numFmtId="168" fontId="7" fillId="37" borderId="34" xfId="0" applyNumberFormat="1" applyFont="1" applyFill="1" applyBorder="1" applyAlignment="1" applyProtection="1">
      <alignment horizontal="center"/>
      <protection locked="0"/>
    </xf>
    <xf numFmtId="3" fontId="7" fillId="37" borderId="34" xfId="0" applyNumberFormat="1" applyFont="1" applyFill="1" applyBorder="1" applyAlignment="1" applyProtection="1">
      <alignment horizontal="center"/>
      <protection locked="0"/>
    </xf>
    <xf numFmtId="168" fontId="7" fillId="10" borderId="34" xfId="0" applyNumberFormat="1" applyFont="1" applyFill="1" applyBorder="1" applyAlignment="1">
      <alignment horizontal="center"/>
    </xf>
    <xf numFmtId="168" fontId="48" fillId="37" borderId="34" xfId="0" applyNumberFormat="1" applyFont="1" applyFill="1" applyBorder="1" applyAlignment="1">
      <alignment horizontal="center"/>
    </xf>
    <xf numFmtId="174" fontId="7" fillId="10" borderId="34" xfId="43" applyNumberFormat="1" applyFont="1" applyFill="1" applyBorder="1" applyAlignment="1">
      <alignment horizontal="center"/>
    </xf>
    <xf numFmtId="171" fontId="7" fillId="10" borderId="34" xfId="43" applyNumberFormat="1" applyFont="1" applyFill="1" applyBorder="1" applyAlignment="1">
      <alignment horizontal="center"/>
    </xf>
    <xf numFmtId="169" fontId="9" fillId="10" borderId="34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justify" vertical="justify"/>
    </xf>
    <xf numFmtId="0" fontId="5" fillId="36" borderId="0" xfId="0" applyFont="1" applyFill="1" applyBorder="1" applyAlignment="1">
      <alignment horizontal="justify" vertical="justify"/>
    </xf>
    <xf numFmtId="0" fontId="5" fillId="36" borderId="28" xfId="0" applyFont="1" applyFill="1" applyBorder="1" applyAlignment="1">
      <alignment horizontal="justify" vertical="justify"/>
    </xf>
    <xf numFmtId="0" fontId="0" fillId="0" borderId="31" xfId="0" applyBorder="1" applyAlignment="1">
      <alignment horizontal="justify" vertical="justify"/>
    </xf>
    <xf numFmtId="0" fontId="0" fillId="0" borderId="32" xfId="0" applyBorder="1" applyAlignment="1">
      <alignment horizontal="justify" vertical="justify"/>
    </xf>
    <xf numFmtId="0" fontId="0" fillId="0" borderId="33" xfId="0" applyBorder="1" applyAlignment="1">
      <alignment horizontal="justify" vertical="justify"/>
    </xf>
    <xf numFmtId="0" fontId="7" fillId="37" borderId="35" xfId="0" applyFont="1" applyFill="1" applyBorder="1" applyAlignment="1" applyProtection="1">
      <alignment horizontal="center"/>
      <protection/>
    </xf>
    <xf numFmtId="0" fontId="7" fillId="37" borderId="36" xfId="0" applyFont="1" applyFill="1" applyBorder="1" applyAlignment="1" applyProtection="1">
      <alignment horizontal="center"/>
      <protection/>
    </xf>
    <xf numFmtId="0" fontId="7" fillId="37" borderId="35" xfId="0" applyFont="1" applyFill="1" applyBorder="1" applyAlignment="1" applyProtection="1">
      <alignment horizontal="center"/>
      <protection locked="0"/>
    </xf>
    <xf numFmtId="0" fontId="7" fillId="37" borderId="36" xfId="0" applyFont="1" applyFill="1" applyBorder="1" applyAlignment="1" applyProtection="1">
      <alignment horizontal="center"/>
      <protection locked="0"/>
    </xf>
    <xf numFmtId="0" fontId="7" fillId="37" borderId="37" xfId="0" applyFont="1" applyFill="1" applyBorder="1" applyAlignment="1" applyProtection="1">
      <alignment horizontal="center"/>
      <protection locked="0"/>
    </xf>
    <xf numFmtId="0" fontId="49" fillId="35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18" customWidth="1"/>
    <col min="2" max="2" width="25.57421875" style="18" bestFit="1" customWidth="1"/>
    <col min="3" max="3" width="1.1484375" style="18" customWidth="1"/>
    <col min="4" max="4" width="14.7109375" style="18" customWidth="1"/>
    <col min="5" max="5" width="2.421875" style="18" customWidth="1"/>
    <col min="6" max="7" width="9.140625" style="18" customWidth="1"/>
    <col min="8" max="8" width="10.421875" style="18" bestFit="1" customWidth="1"/>
    <col min="9" max="9" width="2.28125" style="18" customWidth="1"/>
    <col min="10" max="10" width="11.28125" style="18" customWidth="1"/>
    <col min="11" max="11" width="1.1484375" style="18" customWidth="1"/>
    <col min="12" max="16384" width="9.140625" style="18" customWidth="1"/>
  </cols>
  <sheetData>
    <row r="1" spans="1:12" ht="6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5.75">
      <c r="A2" s="22"/>
      <c r="B2" s="33" t="s">
        <v>9</v>
      </c>
      <c r="C2" s="34"/>
      <c r="D2" s="35">
        <v>0</v>
      </c>
      <c r="E2" s="34"/>
      <c r="F2" s="34"/>
      <c r="G2" s="34"/>
      <c r="H2" s="34"/>
      <c r="I2" s="34"/>
      <c r="J2" s="34"/>
      <c r="K2" s="11"/>
      <c r="L2" s="23"/>
    </row>
    <row r="3" spans="1:12" ht="6" customHeight="1">
      <c r="A3" s="22"/>
      <c r="B3" s="33"/>
      <c r="C3" s="34"/>
      <c r="D3" s="34"/>
      <c r="E3" s="34"/>
      <c r="F3" s="34"/>
      <c r="G3" s="34"/>
      <c r="H3" s="34"/>
      <c r="I3" s="34"/>
      <c r="J3" s="34"/>
      <c r="K3" s="11"/>
      <c r="L3" s="23"/>
    </row>
    <row r="4" spans="1:12" ht="15.75">
      <c r="A4" s="22"/>
      <c r="B4" s="33" t="s">
        <v>10</v>
      </c>
      <c r="C4" s="34"/>
      <c r="D4" s="38">
        <f>D2*5/100</f>
        <v>0</v>
      </c>
      <c r="E4" s="34"/>
      <c r="F4" s="34"/>
      <c r="G4" s="34"/>
      <c r="H4" s="34"/>
      <c r="I4" s="34"/>
      <c r="J4" s="34"/>
      <c r="K4" s="11"/>
      <c r="L4" s="23"/>
    </row>
    <row r="5" spans="1:12" ht="6" customHeight="1">
      <c r="A5" s="22"/>
      <c r="B5" s="33"/>
      <c r="C5" s="34"/>
      <c r="D5" s="34"/>
      <c r="E5" s="34"/>
      <c r="F5" s="34"/>
      <c r="G5" s="34"/>
      <c r="H5" s="34"/>
      <c r="I5" s="34"/>
      <c r="J5" s="34"/>
      <c r="K5" s="11"/>
      <c r="L5" s="23"/>
    </row>
    <row r="6" spans="1:12" ht="15.75">
      <c r="A6" s="22"/>
      <c r="B6" s="33" t="s">
        <v>11</v>
      </c>
      <c r="C6" s="34"/>
      <c r="D6" s="38">
        <f>D2+D4</f>
        <v>0</v>
      </c>
      <c r="E6" s="34"/>
      <c r="F6" s="34"/>
      <c r="G6" s="34"/>
      <c r="H6" s="34"/>
      <c r="I6" s="34"/>
      <c r="J6" s="36" t="s">
        <v>26</v>
      </c>
      <c r="K6" s="11"/>
      <c r="L6" s="23"/>
    </row>
    <row r="7" spans="1:12" ht="6" customHeight="1">
      <c r="A7" s="22"/>
      <c r="B7" s="33"/>
      <c r="C7" s="34"/>
      <c r="D7" s="34"/>
      <c r="E7" s="34"/>
      <c r="F7" s="34"/>
      <c r="G7" s="34"/>
      <c r="H7" s="34"/>
      <c r="I7" s="34"/>
      <c r="J7" s="34"/>
      <c r="K7" s="11"/>
      <c r="L7" s="23"/>
    </row>
    <row r="8" spans="1:12" ht="15.75">
      <c r="A8" s="22"/>
      <c r="B8" s="33" t="s">
        <v>12</v>
      </c>
      <c r="C8" s="34"/>
      <c r="D8" s="54" t="s">
        <v>2</v>
      </c>
      <c r="E8" s="55"/>
      <c r="F8" s="55"/>
      <c r="G8" s="55"/>
      <c r="H8" s="56"/>
      <c r="I8" s="34"/>
      <c r="J8" s="43">
        <f>IF(D8&lt;&gt;"",VLOOKUP(D8,Coefficienti!A2:B8,2,FALSE),"")</f>
        <v>160</v>
      </c>
      <c r="K8" s="11"/>
      <c r="L8" s="23"/>
    </row>
    <row r="9" spans="1:12" ht="6" customHeight="1">
      <c r="A9" s="22"/>
      <c r="B9" s="33"/>
      <c r="C9" s="34"/>
      <c r="D9" s="34"/>
      <c r="E9" s="34"/>
      <c r="F9" s="34"/>
      <c r="G9" s="34"/>
      <c r="H9" s="34"/>
      <c r="I9" s="34"/>
      <c r="J9" s="34"/>
      <c r="K9" s="11"/>
      <c r="L9" s="23"/>
    </row>
    <row r="10" spans="1:12" ht="15.75">
      <c r="A10" s="22"/>
      <c r="B10" s="33" t="s">
        <v>13</v>
      </c>
      <c r="C10" s="34"/>
      <c r="D10" s="37">
        <f>IF(J8&lt;&gt;"",D6*J8,"")</f>
        <v>0</v>
      </c>
      <c r="E10" s="34"/>
      <c r="F10" s="34"/>
      <c r="G10" s="34"/>
      <c r="H10" s="34"/>
      <c r="I10" s="34"/>
      <c r="J10" s="36" t="s">
        <v>14</v>
      </c>
      <c r="K10" s="11"/>
      <c r="L10" s="23"/>
    </row>
    <row r="11" spans="1:12" ht="6" customHeight="1">
      <c r="A11" s="22"/>
      <c r="B11" s="33"/>
      <c r="C11" s="34"/>
      <c r="D11" s="34"/>
      <c r="E11" s="34"/>
      <c r="F11" s="34"/>
      <c r="G11" s="34"/>
      <c r="H11" s="34"/>
      <c r="I11" s="34"/>
      <c r="J11" s="34"/>
      <c r="K11" s="11"/>
      <c r="L11" s="23"/>
    </row>
    <row r="12" spans="1:12" ht="15.75">
      <c r="A12" s="22"/>
      <c r="B12" s="33" t="s">
        <v>14</v>
      </c>
      <c r="C12" s="34"/>
      <c r="D12" s="54" t="s">
        <v>30</v>
      </c>
      <c r="E12" s="55"/>
      <c r="F12" s="55"/>
      <c r="G12" s="55"/>
      <c r="H12" s="56"/>
      <c r="I12" s="34"/>
      <c r="J12" s="44">
        <f>IF(D12&lt;&gt;"",VLOOKUP(D12,desc!A2:B5,2,FALSE),"")</f>
        <v>0.4</v>
      </c>
      <c r="K12" s="11"/>
      <c r="L12" s="23"/>
    </row>
    <row r="13" spans="1:12" ht="6" customHeight="1">
      <c r="A13" s="22"/>
      <c r="B13" s="33"/>
      <c r="C13" s="34"/>
      <c r="D13" s="34"/>
      <c r="E13" s="34"/>
      <c r="F13" s="34"/>
      <c r="G13" s="34"/>
      <c r="H13" s="34"/>
      <c r="I13" s="34"/>
      <c r="J13" s="34"/>
      <c r="K13" s="11"/>
      <c r="L13" s="23"/>
    </row>
    <row r="14" spans="1:45" ht="15.75">
      <c r="A14" s="22"/>
      <c r="B14" s="33" t="s">
        <v>15</v>
      </c>
      <c r="C14" s="34"/>
      <c r="D14" s="42">
        <f>D10*J12/100</f>
        <v>0</v>
      </c>
      <c r="E14" s="34"/>
      <c r="F14" s="34"/>
      <c r="G14" s="34"/>
      <c r="H14" s="34"/>
      <c r="I14" s="34"/>
      <c r="J14" s="34"/>
      <c r="K14" s="11"/>
      <c r="L14" s="23"/>
      <c r="AO14" s="29"/>
      <c r="AP14" s="29"/>
      <c r="AQ14" s="29"/>
      <c r="AR14" s="29"/>
      <c r="AS14" s="29"/>
    </row>
    <row r="15" spans="1:12" ht="6" customHeight="1">
      <c r="A15" s="22"/>
      <c r="B15" s="34"/>
      <c r="C15" s="34"/>
      <c r="D15" s="34"/>
      <c r="E15" s="34"/>
      <c r="F15" s="34"/>
      <c r="G15" s="34"/>
      <c r="H15" s="34"/>
      <c r="I15" s="34"/>
      <c r="J15" s="34"/>
      <c r="K15" s="11"/>
      <c r="L15" s="23"/>
    </row>
    <row r="16" spans="1:12" ht="6" customHeight="1">
      <c r="A16" s="22"/>
      <c r="B16" s="11"/>
      <c r="C16" s="11"/>
      <c r="D16" s="57" t="s">
        <v>17</v>
      </c>
      <c r="E16" s="11"/>
      <c r="F16" s="11"/>
      <c r="G16" s="11"/>
      <c r="H16" s="11"/>
      <c r="I16" s="11"/>
      <c r="J16" s="11"/>
      <c r="K16" s="11"/>
      <c r="L16" s="23"/>
    </row>
    <row r="17" spans="1:12" ht="6" customHeight="1">
      <c r="A17" s="22"/>
      <c r="B17" s="11"/>
      <c r="C17" s="9"/>
      <c r="D17" s="57"/>
      <c r="E17" s="24"/>
      <c r="F17" s="24"/>
      <c r="G17" s="24"/>
      <c r="H17" s="24"/>
      <c r="I17" s="24"/>
      <c r="J17" s="24"/>
      <c r="K17" s="25"/>
      <c r="L17" s="23"/>
    </row>
    <row r="18" spans="1:12" ht="6" customHeight="1">
      <c r="A18" s="22"/>
      <c r="B18" s="11"/>
      <c r="C18" s="10"/>
      <c r="D18" s="11"/>
      <c r="E18" s="11"/>
      <c r="F18" s="11"/>
      <c r="G18" s="11"/>
      <c r="H18" s="11"/>
      <c r="I18" s="11"/>
      <c r="J18" s="11"/>
      <c r="K18" s="12"/>
      <c r="L18" s="23"/>
    </row>
    <row r="19" spans="1:12" ht="15.75">
      <c r="A19" s="22"/>
      <c r="B19" s="11"/>
      <c r="C19" s="10"/>
      <c r="D19" s="52" t="s">
        <v>16</v>
      </c>
      <c r="E19" s="53"/>
      <c r="F19" s="53"/>
      <c r="G19" s="53"/>
      <c r="H19" s="39" t="s">
        <v>18</v>
      </c>
      <c r="I19" s="11"/>
      <c r="J19" s="41">
        <f>IF(H19="Sì",200,0)</f>
        <v>200</v>
      </c>
      <c r="K19" s="12"/>
      <c r="L19" s="23"/>
    </row>
    <row r="20" spans="1:12" ht="6" customHeight="1">
      <c r="A20" s="22"/>
      <c r="B20" s="11"/>
      <c r="C20" s="10"/>
      <c r="D20" s="17"/>
      <c r="E20" s="17"/>
      <c r="F20" s="17"/>
      <c r="G20" s="17"/>
      <c r="H20" s="11"/>
      <c r="I20" s="11"/>
      <c r="J20" s="17"/>
      <c r="K20" s="12"/>
      <c r="L20" s="23"/>
    </row>
    <row r="21" spans="1:12" ht="15.75">
      <c r="A21" s="22"/>
      <c r="B21" s="11"/>
      <c r="C21" s="10"/>
      <c r="D21" s="52" t="s">
        <v>19</v>
      </c>
      <c r="E21" s="53"/>
      <c r="F21" s="53"/>
      <c r="G21" s="53"/>
      <c r="H21" s="40">
        <v>0</v>
      </c>
      <c r="I21" s="11"/>
      <c r="J21" s="41">
        <f>IF(H21&lt;&gt;"0",H21*50,"0")</f>
        <v>0</v>
      </c>
      <c r="K21" s="12"/>
      <c r="L21" s="23"/>
    </row>
    <row r="22" spans="1:12" ht="6" customHeight="1">
      <c r="A22" s="22"/>
      <c r="B22" s="11"/>
      <c r="C22" s="13"/>
      <c r="D22" s="14"/>
      <c r="E22" s="14"/>
      <c r="F22" s="14"/>
      <c r="G22" s="14"/>
      <c r="H22" s="14"/>
      <c r="I22" s="14"/>
      <c r="J22" s="14"/>
      <c r="K22" s="15"/>
      <c r="L22" s="23"/>
    </row>
    <row r="23" spans="1:12" ht="6" customHeight="1">
      <c r="A23" s="2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3"/>
    </row>
    <row r="24" spans="1:12" ht="15.75">
      <c r="A24" s="22"/>
      <c r="B24" s="33" t="s">
        <v>20</v>
      </c>
      <c r="C24" s="11"/>
      <c r="D24" s="45">
        <f>IF(D14-J19-J21&lt;0,0,D14-J19-J21)</f>
        <v>0</v>
      </c>
      <c r="E24" s="11"/>
      <c r="F24" s="11"/>
      <c r="G24" s="11"/>
      <c r="H24" s="11"/>
      <c r="I24" s="11"/>
      <c r="J24" s="11"/>
      <c r="K24" s="11"/>
      <c r="L24" s="23"/>
    </row>
    <row r="25" spans="1:12" ht="15.75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3"/>
    </row>
    <row r="26" spans="1:12" ht="28.5" customHeight="1">
      <c r="A26" s="2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3"/>
    </row>
    <row r="27" spans="1:12" ht="10.5" customHeight="1" thickBot="1">
      <c r="A27" s="22"/>
      <c r="B27" s="58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23"/>
    </row>
    <row r="28" spans="1:12" ht="7.5" customHeight="1">
      <c r="A28" s="30"/>
      <c r="B28" s="59"/>
      <c r="C28" s="31"/>
      <c r="D28" s="31"/>
      <c r="E28" s="31"/>
      <c r="F28" s="31"/>
      <c r="G28" s="31"/>
      <c r="H28" s="31"/>
      <c r="I28" s="31"/>
      <c r="J28" s="32"/>
      <c r="K28" s="11"/>
      <c r="L28" s="23"/>
    </row>
    <row r="29" spans="1:12" ht="15.75">
      <c r="A29" s="46" t="s">
        <v>25</v>
      </c>
      <c r="B29" s="47"/>
      <c r="C29" s="47"/>
      <c r="D29" s="47"/>
      <c r="E29" s="47"/>
      <c r="F29" s="47"/>
      <c r="G29" s="47"/>
      <c r="H29" s="47"/>
      <c r="I29" s="47"/>
      <c r="J29" s="48"/>
      <c r="K29" s="11"/>
      <c r="L29" s="23"/>
    </row>
    <row r="30" spans="1:12" ht="15.75">
      <c r="A30" s="46"/>
      <c r="B30" s="47"/>
      <c r="C30" s="47"/>
      <c r="D30" s="47"/>
      <c r="E30" s="47"/>
      <c r="F30" s="47"/>
      <c r="G30" s="47"/>
      <c r="H30" s="47"/>
      <c r="I30" s="47"/>
      <c r="J30" s="48"/>
      <c r="K30" s="11"/>
      <c r="L30" s="23"/>
    </row>
    <row r="31" spans="1:12" ht="16.5" thickBot="1">
      <c r="A31" s="49"/>
      <c r="B31" s="50"/>
      <c r="C31" s="50"/>
      <c r="D31" s="50"/>
      <c r="E31" s="50"/>
      <c r="F31" s="50"/>
      <c r="G31" s="50"/>
      <c r="H31" s="50"/>
      <c r="I31" s="50"/>
      <c r="J31" s="51"/>
      <c r="K31" s="11"/>
      <c r="L31" s="23"/>
    </row>
    <row r="32" spans="1:12" ht="15.7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3"/>
    </row>
    <row r="33" spans="1:12" ht="16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</row>
  </sheetData>
  <sheetProtection password="D09D" sheet="1" selectLockedCells="1"/>
  <mergeCells count="7">
    <mergeCell ref="A29:J31"/>
    <mergeCell ref="D21:G21"/>
    <mergeCell ref="D8:H8"/>
    <mergeCell ref="D16:D17"/>
    <mergeCell ref="D19:G19"/>
    <mergeCell ref="D12:H12"/>
    <mergeCell ref="B27:B28"/>
  </mergeCells>
  <dataValidations count="4">
    <dataValidation type="list" allowBlank="1" showInputMessage="1" showErrorMessage="1" sqref="D8:H8">
      <formula1>Coefficienti</formula1>
    </dataValidation>
    <dataValidation type="list" allowBlank="1" showInputMessage="1" showErrorMessage="1" sqref="H21">
      <formula1>"0,1,2,3,4,5,6,7,8"</formula1>
    </dataValidation>
    <dataValidation type="list" allowBlank="1" showInputMessage="1" showErrorMessage="1" sqref="D12:H12">
      <formula1>descr</formula1>
    </dataValidation>
    <dataValidation type="list" allowBlank="1" showInputMessage="1" showErrorMessage="1" sqref="H19">
      <formula1>"Sì,No"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1.8515625" style="0" bestFit="1" customWidth="1"/>
    <col min="2" max="2" width="12.57421875" style="0" bestFit="1" customWidth="1"/>
  </cols>
  <sheetData>
    <row r="1" spans="1:2" ht="15">
      <c r="A1" s="1" t="s">
        <v>0</v>
      </c>
      <c r="B1" s="2" t="s">
        <v>1</v>
      </c>
    </row>
    <row r="2" spans="1:2" ht="15.75" thickBot="1">
      <c r="A2" s="3" t="s">
        <v>2</v>
      </c>
      <c r="B2" s="4">
        <v>160</v>
      </c>
    </row>
    <row r="3" spans="1:2" ht="15.75" thickBot="1">
      <c r="A3" s="5" t="s">
        <v>6</v>
      </c>
      <c r="B3" s="6">
        <v>80</v>
      </c>
    </row>
    <row r="4" spans="1:2" ht="15.75" thickBot="1">
      <c r="A4" s="5" t="s">
        <v>7</v>
      </c>
      <c r="B4" s="6">
        <v>60</v>
      </c>
    </row>
    <row r="5" spans="1:2" ht="15.75" thickBot="1">
      <c r="A5" s="5" t="s">
        <v>8</v>
      </c>
      <c r="B5" s="6">
        <v>55</v>
      </c>
    </row>
    <row r="6" spans="1:2" ht="15.75" thickBot="1">
      <c r="A6" s="5" t="s">
        <v>4</v>
      </c>
      <c r="B6" s="6">
        <v>140</v>
      </c>
    </row>
    <row r="7" spans="1:2" ht="15.75" thickBot="1">
      <c r="A7" s="5" t="s">
        <v>3</v>
      </c>
      <c r="B7" s="6">
        <v>130</v>
      </c>
    </row>
    <row r="8" spans="1:2" ht="15.75" thickBot="1">
      <c r="A8" s="7" t="s">
        <v>5</v>
      </c>
      <c r="B8" s="8">
        <v>110</v>
      </c>
    </row>
  </sheetData>
  <sheetProtection password="D09D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</cols>
  <sheetData>
    <row r="1" spans="1:2" ht="12.75">
      <c r="A1" s="16" t="s">
        <v>23</v>
      </c>
      <c r="B1" s="16" t="s">
        <v>21</v>
      </c>
    </row>
    <row r="2" spans="1:2" ht="12.75">
      <c r="A2" s="16" t="s">
        <v>30</v>
      </c>
      <c r="B2">
        <v>0.4</v>
      </c>
    </row>
    <row r="3" spans="1:2" ht="12.75">
      <c r="A3" s="16" t="s">
        <v>27</v>
      </c>
      <c r="B3">
        <v>0.783</v>
      </c>
    </row>
    <row r="4" spans="1:2" ht="12.75">
      <c r="A4" s="16" t="s">
        <v>29</v>
      </c>
      <c r="B4">
        <v>1.06</v>
      </c>
    </row>
    <row r="5" spans="1:2" ht="12.75">
      <c r="A5" s="16" t="s">
        <v>28</v>
      </c>
      <c r="B5">
        <v>0.2</v>
      </c>
    </row>
    <row r="6" spans="1:2" ht="12.75">
      <c r="A6" s="16" t="s">
        <v>22</v>
      </c>
      <c r="B6">
        <v>0.76</v>
      </c>
    </row>
  </sheetData>
  <sheetProtection password="D09D" sheet="1" selectLockedCells="1" selectUnlockedCells="1"/>
  <dataValidations count="1">
    <dataValidation type="list" allowBlank="1" showInputMessage="1" showErrorMessage="1" sqref="A2:A6">
      <formula1>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Effimero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Santangelo</dc:creator>
  <cp:keywords/>
  <dc:description/>
  <cp:lastModifiedBy>Renato Angelin</cp:lastModifiedBy>
  <dcterms:created xsi:type="dcterms:W3CDTF">2012-01-21T15:28:19Z</dcterms:created>
  <dcterms:modified xsi:type="dcterms:W3CDTF">2012-03-27T09:26:50Z</dcterms:modified>
  <cp:category/>
  <cp:version/>
  <cp:contentType/>
  <cp:contentStatus/>
</cp:coreProperties>
</file>